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dd\Documents\CCH files\0Academies\Academies 2019 Ed\Resources for users and trainers\"/>
    </mc:Choice>
  </mc:AlternateContent>
  <xr:revisionPtr revIDLastSave="0" documentId="13_ncr:1_{F7FA40F2-C259-473F-9A71-45615C0CA205}" xr6:coauthVersionLast="43" xr6:coauthVersionMax="43" xr10:uidLastSave="{00000000-0000-0000-0000-000000000000}"/>
  <bookViews>
    <workbookView xWindow="-108" yWindow="-108" windowWidth="22248" windowHeight="13176" xr2:uid="{00000000-000D-0000-FFFF-FFFF00000000}"/>
  </bookViews>
  <sheets>
    <sheet name="FRS 102 Pensions worksheet" sheetId="4" r:id="rId1"/>
    <sheet name="Blank for generating journal" sheetId="5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8" i="5" l="1"/>
  <c r="C35" i="5"/>
  <c r="C68" i="4"/>
  <c r="C35" i="4"/>
  <c r="E20" i="4" l="1"/>
  <c r="C91" i="5" l="1"/>
  <c r="C90" i="5"/>
  <c r="C92" i="5" s="1"/>
  <c r="C73" i="5"/>
  <c r="C72" i="5"/>
  <c r="C71" i="5"/>
  <c r="C70" i="5"/>
  <c r="C69" i="5"/>
  <c r="C67" i="5"/>
  <c r="C66" i="5"/>
  <c r="C65" i="5"/>
  <c r="C64" i="5"/>
  <c r="C63" i="5"/>
  <c r="C62" i="5"/>
  <c r="C61" i="5"/>
  <c r="C60" i="5"/>
  <c r="C44" i="5"/>
  <c r="C84" i="5" s="1"/>
  <c r="C42" i="5"/>
  <c r="C83" i="5" s="1"/>
  <c r="C41" i="5"/>
  <c r="C82" i="5" s="1"/>
  <c r="C40" i="5"/>
  <c r="C81" i="5" s="1"/>
  <c r="C38" i="5"/>
  <c r="C37" i="5"/>
  <c r="C79" i="5" s="1"/>
  <c r="C78" i="5"/>
  <c r="C34" i="5"/>
  <c r="C77" i="5" s="1"/>
  <c r="C29" i="5"/>
  <c r="C26" i="5"/>
  <c r="C76" i="5" s="1"/>
  <c r="C25" i="5"/>
  <c r="C75" i="5" s="1"/>
  <c r="C24" i="5"/>
  <c r="C17" i="5"/>
  <c r="D38" i="5" l="1"/>
  <c r="C27" i="5"/>
  <c r="C30" i="5" s="1"/>
  <c r="D35" i="5"/>
  <c r="C52" i="5"/>
  <c r="C74" i="5"/>
  <c r="C80" i="5"/>
  <c r="D42" i="5"/>
  <c r="C47" i="5"/>
  <c r="C53" i="5"/>
  <c r="C67" i="4"/>
  <c r="C78" i="4"/>
  <c r="C91" i="4"/>
  <c r="C73" i="4"/>
  <c r="C72" i="4"/>
  <c r="C71" i="4"/>
  <c r="C70" i="4"/>
  <c r="C69" i="4"/>
  <c r="C66" i="4"/>
  <c r="C65" i="4"/>
  <c r="C90" i="4"/>
  <c r="C92" i="4" s="1"/>
  <c r="C64" i="4"/>
  <c r="C63" i="4"/>
  <c r="C62" i="4"/>
  <c r="C61" i="4"/>
  <c r="C60" i="4"/>
  <c r="C44" i="4"/>
  <c r="C84" i="4" s="1"/>
  <c r="C42" i="4"/>
  <c r="C83" i="4" s="1"/>
  <c r="C41" i="4"/>
  <c r="C40" i="4"/>
  <c r="C81" i="4" s="1"/>
  <c r="C38" i="4"/>
  <c r="C80" i="4" s="1"/>
  <c r="C37" i="4"/>
  <c r="C79" i="4" s="1"/>
  <c r="C34" i="4"/>
  <c r="C77" i="4" s="1"/>
  <c r="C29" i="4"/>
  <c r="C26" i="4"/>
  <c r="C76" i="4" s="1"/>
  <c r="C25" i="4"/>
  <c r="C75" i="4" s="1"/>
  <c r="C24" i="4"/>
  <c r="C74" i="4" s="1"/>
  <c r="C17" i="4"/>
  <c r="C86" i="5" l="1"/>
  <c r="C52" i="4"/>
  <c r="C53" i="4"/>
  <c r="C55" i="5"/>
  <c r="D42" i="4"/>
  <c r="C27" i="4"/>
  <c r="C30" i="4" s="1"/>
  <c r="D38" i="4"/>
  <c r="C47" i="4"/>
  <c r="D35" i="4"/>
  <c r="C82" i="4"/>
  <c r="C86" i="4" s="1"/>
  <c r="C55" i="4" l="1"/>
</calcChain>
</file>

<file path=xl/sharedStrings.xml><?xml version="1.0" encoding="utf-8"?>
<sst xmlns="http://schemas.openxmlformats.org/spreadsheetml/2006/main" count="342" uniqueCount="96">
  <si>
    <t>Liablilities</t>
  </si>
  <si>
    <t>97A01</t>
  </si>
  <si>
    <t>Balance brought forward</t>
  </si>
  <si>
    <t xml:space="preserve"> (credit)</t>
  </si>
  <si>
    <t>97A02</t>
  </si>
  <si>
    <t>Current service cost</t>
  </si>
  <si>
    <t>97A03</t>
  </si>
  <si>
    <t>Past service cost</t>
  </si>
  <si>
    <t>97A21</t>
  </si>
  <si>
    <t>Interest on scheme liabilities</t>
  </si>
  <si>
    <t>97A31</t>
  </si>
  <si>
    <t xml:space="preserve"> (loss)/gain</t>
  </si>
  <si>
    <t>97A32</t>
  </si>
  <si>
    <t>97A51</t>
  </si>
  <si>
    <t>Liabilities assumed on conversion</t>
  </si>
  <si>
    <t>97A52</t>
  </si>
  <si>
    <t xml:space="preserve"> debit</t>
  </si>
  <si>
    <t>97A61</t>
  </si>
  <si>
    <t>Benefits paid</t>
  </si>
  <si>
    <t>97A62</t>
  </si>
  <si>
    <t>Contribution by employees</t>
  </si>
  <si>
    <t>Balance carried forward</t>
  </si>
  <si>
    <t>Assets</t>
  </si>
  <si>
    <t>97D01</t>
  </si>
  <si>
    <t>Brought forward asset</t>
  </si>
  <si>
    <t>97D21</t>
  </si>
  <si>
    <t>97D31</t>
  </si>
  <si>
    <t>Actuarial gains and losses</t>
  </si>
  <si>
    <t>97D41</t>
  </si>
  <si>
    <t>Contributions by employer</t>
  </si>
  <si>
    <t>97D51</t>
  </si>
  <si>
    <t>Assets acquired on conversion</t>
  </si>
  <si>
    <t>97D52</t>
  </si>
  <si>
    <t>Distributed on curtailments and settlements</t>
  </si>
  <si>
    <t>97D61</t>
  </si>
  <si>
    <t>97D62</t>
  </si>
  <si>
    <t>Should be equal and opposite to:</t>
  </si>
  <si>
    <t>Net balance b/f</t>
  </si>
  <si>
    <t>Net balance c/f</t>
  </si>
  <si>
    <t>SOFA entries created by double entry:</t>
  </si>
  <si>
    <t>Disclosure</t>
  </si>
  <si>
    <t>350</t>
  </si>
  <si>
    <t>351</t>
  </si>
  <si>
    <t>Operating charge</t>
  </si>
  <si>
    <t>357</t>
  </si>
  <si>
    <t>358</t>
  </si>
  <si>
    <t>Finance charge (income)</t>
  </si>
  <si>
    <t>364</t>
  </si>
  <si>
    <t>365</t>
  </si>
  <si>
    <t>366</t>
  </si>
  <si>
    <t>Actuarial loss (gain)</t>
  </si>
  <si>
    <t>372</t>
  </si>
  <si>
    <t>Removes current SOFA cost to replace</t>
  </si>
  <si>
    <t xml:space="preserve">     by operating charge above</t>
  </si>
  <si>
    <t>Net effect on SOFA</t>
  </si>
  <si>
    <t>Total journal entries</t>
  </si>
  <si>
    <t>Net journal</t>
  </si>
  <si>
    <t>Employer service cost</t>
  </si>
  <si>
    <t>Expected return on scheme assets</t>
  </si>
  <si>
    <t>Interest on pension liabilities</t>
  </si>
  <si>
    <t>Actuarial gain - scheme assets</t>
  </si>
  <si>
    <t>97A53</t>
  </si>
  <si>
    <t>Unfunded employer payments to reduce liability</t>
  </si>
  <si>
    <t xml:space="preserve">Employer's contribution 97D41 &amp; 97A53 </t>
  </si>
  <si>
    <t xml:space="preserve">    (offsets 11901 Employer pension costs - other staff)</t>
  </si>
  <si>
    <t xml:space="preserve"> code 470</t>
  </si>
  <si>
    <t>Contra assets</t>
  </si>
  <si>
    <t>Linked to liabilities entry</t>
  </si>
  <si>
    <t>Settlements and curtailments - gain or loss</t>
  </si>
  <si>
    <t>Settlements and curtailments - amounts paid</t>
  </si>
  <si>
    <t>97A54</t>
  </si>
  <si>
    <t>Other adjustments affecting other comprehensive income</t>
  </si>
  <si>
    <t>Actual return less expected return</t>
  </si>
  <si>
    <t>Note: return on scheme assets</t>
  </si>
  <si>
    <t>Actual return</t>
  </si>
  <si>
    <t>Actuarial gain / (loss)</t>
  </si>
  <si>
    <t>Pension Fund</t>
  </si>
  <si>
    <t>Less: Expected return charged as interest</t>
  </si>
  <si>
    <t>using discount rate on corporate bonds</t>
  </si>
  <si>
    <t>Actuarial gain - scheme liabilities</t>
  </si>
  <si>
    <t>See also note below</t>
  </si>
  <si>
    <t>Interest on scheme assets</t>
  </si>
  <si>
    <t>Past service costs, curtailments, plan and benefits changes</t>
  </si>
  <si>
    <t>Past service cost - ie changes to plan or benefits</t>
  </si>
  <si>
    <t>FRS 102 Pension scheme worksheet</t>
  </si>
  <si>
    <t>Actuarial loss/(gain) - scheme assets</t>
  </si>
  <si>
    <t>Actuarial loss/(gain) - scheme liabilities</t>
  </si>
  <si>
    <t xml:space="preserve">Employer's contribution - offsets code 11901 </t>
  </si>
  <si>
    <t>FRS 102 Pension scheme worksheet - example</t>
  </si>
  <si>
    <t>Should already be in the account</t>
  </si>
  <si>
    <t>If not already entered:</t>
  </si>
  <si>
    <t>Pension fund deficit (surplus)</t>
  </si>
  <si>
    <t>470/394</t>
  </si>
  <si>
    <t>Interest + Act gain = Actual return</t>
  </si>
  <si>
    <t>97A55</t>
  </si>
  <si>
    <t>Administration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</si>
</sst>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(#,##0\);_-* &quot;-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3" fillId="0" borderId="0" xfId="0" applyFont="1" applyBorder="1"/>
    <xf numFmtId="164" fontId="3" fillId="2" borderId="1" xfId="0" applyNumberFormat="1" applyFont="1" applyFill="1" applyBorder="1"/>
    <xf numFmtId="0" fontId="3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164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4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0" xfId="0" applyFont="1" applyFill="1" applyBorder="1"/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164" fontId="4" fillId="0" borderId="8" xfId="0" applyNumberFormat="1" applyFont="1" applyBorder="1"/>
    <xf numFmtId="0" fontId="4" fillId="0" borderId="2" xfId="0" applyFont="1" applyFill="1" applyBorder="1"/>
    <xf numFmtId="0" fontId="3" fillId="0" borderId="4" xfId="0" applyFont="1" applyBorder="1"/>
    <xf numFmtId="0" fontId="4" fillId="0" borderId="5" xfId="0" applyFont="1" applyFill="1" applyBorder="1"/>
    <xf numFmtId="0" fontId="3" fillId="0" borderId="6" xfId="0" applyFont="1" applyBorder="1"/>
    <xf numFmtId="0" fontId="3" fillId="0" borderId="9" xfId="0" applyFont="1" applyBorder="1"/>
    <xf numFmtId="164" fontId="3" fillId="3" borderId="1" xfId="0" applyNumberFormat="1" applyFont="1" applyFill="1" applyBorder="1"/>
    <xf numFmtId="0" fontId="3" fillId="0" borderId="5" xfId="0" quotePrefix="1" applyFont="1" applyBorder="1"/>
    <xf numFmtId="0" fontId="5" fillId="0" borderId="0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workbookViewId="0">
      <selection activeCell="B2" sqref="B2"/>
    </sheetView>
  </sheetViews>
  <sheetFormatPr defaultRowHeight="14.4" x14ac:dyDescent="0.3"/>
  <cols>
    <col min="2" max="2" width="47.33203125" customWidth="1"/>
    <col min="4" max="4" width="10.109375" customWidth="1"/>
  </cols>
  <sheetData>
    <row r="1" spans="1:6" x14ac:dyDescent="0.3">
      <c r="A1" s="1" t="s">
        <v>88</v>
      </c>
      <c r="B1" s="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2"/>
      <c r="C3" s="2"/>
      <c r="D3" s="2"/>
      <c r="E3" s="2"/>
      <c r="F3" s="2"/>
    </row>
    <row r="4" spans="1:6" x14ac:dyDescent="0.3">
      <c r="A4" s="6" t="s">
        <v>1</v>
      </c>
      <c r="B4" s="6" t="s">
        <v>2</v>
      </c>
      <c r="C4" s="7">
        <v>-2554</v>
      </c>
      <c r="D4" s="6" t="s">
        <v>3</v>
      </c>
      <c r="E4" s="6"/>
      <c r="F4" s="6"/>
    </row>
    <row r="5" spans="1:6" x14ac:dyDescent="0.3">
      <c r="A5" s="6" t="s">
        <v>4</v>
      </c>
      <c r="B5" s="6" t="s">
        <v>5</v>
      </c>
      <c r="C5" s="7">
        <v>-254</v>
      </c>
      <c r="D5" s="6" t="s">
        <v>3</v>
      </c>
      <c r="E5" s="6"/>
      <c r="F5" s="6"/>
    </row>
    <row r="6" spans="1:6" x14ac:dyDescent="0.3">
      <c r="A6" s="6" t="s">
        <v>6</v>
      </c>
      <c r="B6" s="6" t="s">
        <v>83</v>
      </c>
      <c r="C6" s="7">
        <v>-7</v>
      </c>
      <c r="D6" s="6" t="s">
        <v>3</v>
      </c>
      <c r="E6" s="6"/>
      <c r="F6" s="6"/>
    </row>
    <row r="7" spans="1:6" x14ac:dyDescent="0.3">
      <c r="A7" s="6" t="s">
        <v>8</v>
      </c>
      <c r="B7" s="6" t="s">
        <v>9</v>
      </c>
      <c r="C7" s="7">
        <v>-150</v>
      </c>
      <c r="D7" s="6" t="s">
        <v>3</v>
      </c>
      <c r="E7" s="6"/>
      <c r="F7" s="6"/>
    </row>
    <row r="8" spans="1:6" x14ac:dyDescent="0.3">
      <c r="A8" s="6" t="s">
        <v>10</v>
      </c>
      <c r="B8" s="6" t="s">
        <v>27</v>
      </c>
      <c r="C8" s="7">
        <v>-314</v>
      </c>
      <c r="D8" s="8" t="s">
        <v>11</v>
      </c>
      <c r="E8" s="6"/>
      <c r="F8" s="6"/>
    </row>
    <row r="9" spans="1:6" x14ac:dyDescent="0.3">
      <c r="A9" s="6" t="s">
        <v>12</v>
      </c>
      <c r="B9" s="6" t="s">
        <v>71</v>
      </c>
      <c r="C9" s="7">
        <v>0</v>
      </c>
      <c r="D9" s="8" t="s">
        <v>11</v>
      </c>
      <c r="E9" s="6"/>
      <c r="F9" s="6"/>
    </row>
    <row r="10" spans="1:6" x14ac:dyDescent="0.3">
      <c r="A10" s="6" t="s">
        <v>13</v>
      </c>
      <c r="B10" s="6" t="s">
        <v>14</v>
      </c>
      <c r="C10" s="7">
        <v>-500</v>
      </c>
      <c r="D10" s="6" t="s">
        <v>3</v>
      </c>
      <c r="E10" s="6" t="s">
        <v>89</v>
      </c>
      <c r="F10" s="6"/>
    </row>
    <row r="11" spans="1:6" x14ac:dyDescent="0.3">
      <c r="A11" s="6" t="s">
        <v>15</v>
      </c>
      <c r="B11" s="6" t="s">
        <v>69</v>
      </c>
      <c r="C11" s="7">
        <v>20</v>
      </c>
      <c r="D11" s="6" t="s">
        <v>16</v>
      </c>
      <c r="E11" s="8" t="s">
        <v>66</v>
      </c>
      <c r="F11" s="6"/>
    </row>
    <row r="12" spans="1:6" x14ac:dyDescent="0.3">
      <c r="A12" s="6" t="s">
        <v>61</v>
      </c>
      <c r="B12" s="6" t="s">
        <v>62</v>
      </c>
      <c r="C12" s="7">
        <v>500</v>
      </c>
      <c r="D12" s="6" t="s">
        <v>16</v>
      </c>
      <c r="E12" s="6"/>
      <c r="F12" s="6"/>
    </row>
    <row r="13" spans="1:6" x14ac:dyDescent="0.3">
      <c r="A13" s="6" t="s">
        <v>70</v>
      </c>
      <c r="B13" s="6" t="s">
        <v>68</v>
      </c>
      <c r="C13" s="7">
        <v>-3</v>
      </c>
      <c r="D13" s="8" t="s">
        <v>11</v>
      </c>
      <c r="E13" s="6"/>
      <c r="F13" s="6"/>
    </row>
    <row r="14" spans="1:6" x14ac:dyDescent="0.3">
      <c r="A14" s="6" t="s">
        <v>94</v>
      </c>
      <c r="B14" s="6" t="s">
        <v>95</v>
      </c>
      <c r="C14" s="7">
        <v>-2</v>
      </c>
      <c r="D14" s="8" t="s">
        <v>11</v>
      </c>
      <c r="E14" s="28"/>
      <c r="F14" s="6"/>
    </row>
    <row r="15" spans="1:6" x14ac:dyDescent="0.3">
      <c r="A15" s="6" t="s">
        <v>17</v>
      </c>
      <c r="B15" s="6" t="s">
        <v>18</v>
      </c>
      <c r="C15" s="7">
        <v>3</v>
      </c>
      <c r="D15" s="6" t="s">
        <v>16</v>
      </c>
      <c r="E15" s="8" t="s">
        <v>66</v>
      </c>
      <c r="F15" s="6"/>
    </row>
    <row r="16" spans="1:6" x14ac:dyDescent="0.3">
      <c r="A16" s="6" t="s">
        <v>19</v>
      </c>
      <c r="B16" s="6" t="s">
        <v>20</v>
      </c>
      <c r="C16" s="7">
        <v>-49</v>
      </c>
      <c r="D16" s="6" t="s">
        <v>3</v>
      </c>
      <c r="E16" s="8" t="s">
        <v>66</v>
      </c>
      <c r="F16" s="6"/>
    </row>
    <row r="17" spans="1:7" x14ac:dyDescent="0.3">
      <c r="A17" s="6"/>
      <c r="B17" s="9" t="s">
        <v>21</v>
      </c>
      <c r="C17" s="10">
        <f>SUM(C4:C16)</f>
        <v>-3310</v>
      </c>
      <c r="D17" s="6"/>
      <c r="E17" s="6"/>
      <c r="F17" s="6"/>
    </row>
    <row r="18" spans="1:7" x14ac:dyDescent="0.3">
      <c r="A18" s="9" t="s">
        <v>22</v>
      </c>
      <c r="B18" s="6"/>
      <c r="C18" s="6"/>
      <c r="D18" s="6"/>
      <c r="E18" s="6"/>
      <c r="F18" s="6"/>
    </row>
    <row r="19" spans="1:7" x14ac:dyDescent="0.3">
      <c r="A19" s="6" t="s">
        <v>23</v>
      </c>
      <c r="B19" s="6" t="s">
        <v>24</v>
      </c>
      <c r="C19" s="7">
        <v>1720</v>
      </c>
      <c r="D19" s="6" t="s">
        <v>16</v>
      </c>
      <c r="E19" s="6"/>
      <c r="F19" s="6"/>
    </row>
    <row r="20" spans="1:7" x14ac:dyDescent="0.3">
      <c r="A20" s="6" t="s">
        <v>25</v>
      </c>
      <c r="B20" s="6" t="s">
        <v>81</v>
      </c>
      <c r="C20" s="7">
        <v>128</v>
      </c>
      <c r="D20" s="6" t="s">
        <v>16</v>
      </c>
      <c r="E20" s="11">
        <f>+C20+C21</f>
        <v>309</v>
      </c>
      <c r="F20" s="6" t="s">
        <v>93</v>
      </c>
    </row>
    <row r="21" spans="1:7" x14ac:dyDescent="0.3">
      <c r="A21" s="6" t="s">
        <v>26</v>
      </c>
      <c r="B21" s="6" t="s">
        <v>27</v>
      </c>
      <c r="C21" s="7">
        <v>181</v>
      </c>
      <c r="D21" s="8" t="s">
        <v>11</v>
      </c>
      <c r="E21" s="8" t="s">
        <v>72</v>
      </c>
      <c r="F21" s="6"/>
    </row>
    <row r="22" spans="1:7" x14ac:dyDescent="0.3">
      <c r="A22" s="6" t="s">
        <v>28</v>
      </c>
      <c r="B22" s="6" t="s">
        <v>29</v>
      </c>
      <c r="C22" s="7">
        <v>201</v>
      </c>
      <c r="D22" s="6" t="s">
        <v>16</v>
      </c>
      <c r="E22" s="6"/>
      <c r="F22" s="6"/>
    </row>
    <row r="23" spans="1:7" x14ac:dyDescent="0.3">
      <c r="A23" s="6" t="s">
        <v>30</v>
      </c>
      <c r="B23" s="6" t="s">
        <v>31</v>
      </c>
      <c r="C23" s="7">
        <v>300</v>
      </c>
      <c r="D23" s="6" t="s">
        <v>16</v>
      </c>
      <c r="E23" s="6" t="s">
        <v>89</v>
      </c>
      <c r="F23" s="6"/>
    </row>
    <row r="24" spans="1:7" x14ac:dyDescent="0.3">
      <c r="A24" s="6" t="s">
        <v>32</v>
      </c>
      <c r="B24" s="6" t="s">
        <v>33</v>
      </c>
      <c r="C24" s="7">
        <f>-C11</f>
        <v>-20</v>
      </c>
      <c r="D24" s="6" t="s">
        <v>3</v>
      </c>
      <c r="E24" s="8" t="s">
        <v>67</v>
      </c>
      <c r="F24" s="6"/>
    </row>
    <row r="25" spans="1:7" x14ac:dyDescent="0.3">
      <c r="A25" s="6" t="s">
        <v>34</v>
      </c>
      <c r="B25" s="6" t="s">
        <v>18</v>
      </c>
      <c r="C25" s="7">
        <f>-C15</f>
        <v>-3</v>
      </c>
      <c r="D25" s="6" t="s">
        <v>3</v>
      </c>
      <c r="E25" s="8" t="s">
        <v>67</v>
      </c>
      <c r="F25" s="6"/>
    </row>
    <row r="26" spans="1:7" x14ac:dyDescent="0.3">
      <c r="A26" s="6" t="s">
        <v>35</v>
      </c>
      <c r="B26" s="6" t="s">
        <v>20</v>
      </c>
      <c r="C26" s="7">
        <f>-C16</f>
        <v>49</v>
      </c>
      <c r="D26" s="6" t="s">
        <v>16</v>
      </c>
      <c r="E26" s="8" t="s">
        <v>67</v>
      </c>
      <c r="F26" s="6"/>
    </row>
    <row r="27" spans="1:7" x14ac:dyDescent="0.3">
      <c r="A27" s="6"/>
      <c r="B27" s="9" t="s">
        <v>21</v>
      </c>
      <c r="C27" s="10">
        <f>SUM(C19:C26)</f>
        <v>2556</v>
      </c>
      <c r="D27" s="6"/>
      <c r="E27" s="6"/>
      <c r="F27" s="6"/>
    </row>
    <row r="28" spans="1:7" x14ac:dyDescent="0.3">
      <c r="A28" s="6"/>
      <c r="B28" s="6"/>
      <c r="C28" s="11"/>
      <c r="D28" s="6"/>
      <c r="E28" s="6" t="s">
        <v>36</v>
      </c>
      <c r="F28" s="6"/>
    </row>
    <row r="29" spans="1:7" x14ac:dyDescent="0.3">
      <c r="A29" s="9" t="s">
        <v>37</v>
      </c>
      <c r="B29" s="9"/>
      <c r="C29" s="10">
        <f>+C4+C19</f>
        <v>-834</v>
      </c>
      <c r="D29" s="7">
        <v>834</v>
      </c>
      <c r="E29" s="12" t="s">
        <v>65</v>
      </c>
      <c r="F29" s="6" t="s">
        <v>76</v>
      </c>
    </row>
    <row r="30" spans="1:7" x14ac:dyDescent="0.3">
      <c r="A30" s="9" t="s">
        <v>38</v>
      </c>
      <c r="B30" s="9"/>
      <c r="C30" s="10">
        <f>+C17+C27</f>
        <v>-754</v>
      </c>
      <c r="D30" s="6"/>
      <c r="E30" s="6"/>
      <c r="F30" s="6"/>
    </row>
    <row r="31" spans="1:7" x14ac:dyDescent="0.3">
      <c r="A31" s="6"/>
      <c r="B31" s="6"/>
      <c r="C31" s="6"/>
      <c r="D31" s="6"/>
      <c r="E31" s="6"/>
      <c r="F31" s="6"/>
    </row>
    <row r="32" spans="1:7" x14ac:dyDescent="0.3">
      <c r="A32" s="13" t="s">
        <v>39</v>
      </c>
      <c r="B32" s="14"/>
      <c r="C32" s="14"/>
      <c r="D32" s="14"/>
      <c r="E32" s="14"/>
      <c r="F32" s="14"/>
      <c r="G32" s="3"/>
    </row>
    <row r="33" spans="1:7" x14ac:dyDescent="0.3">
      <c r="A33" s="15"/>
      <c r="B33" s="6"/>
      <c r="C33" s="6"/>
      <c r="D33" s="9" t="s">
        <v>40</v>
      </c>
      <c r="E33" s="6"/>
      <c r="F33" s="6"/>
      <c r="G33" s="4"/>
    </row>
    <row r="34" spans="1:7" x14ac:dyDescent="0.3">
      <c r="A34" s="15" t="s">
        <v>41</v>
      </c>
      <c r="B34" s="6" t="s">
        <v>57</v>
      </c>
      <c r="C34" s="11">
        <f>-C5</f>
        <v>254</v>
      </c>
      <c r="D34" s="6"/>
      <c r="E34" s="6"/>
      <c r="F34" s="6"/>
      <c r="G34" s="4"/>
    </row>
    <row r="35" spans="1:7" x14ac:dyDescent="0.3">
      <c r="A35" s="15" t="s">
        <v>42</v>
      </c>
      <c r="B35" s="6" t="s">
        <v>82</v>
      </c>
      <c r="C35" s="11">
        <f>-C6-C13-C14</f>
        <v>12</v>
      </c>
      <c r="D35" s="10">
        <f>+C35+C34</f>
        <v>266</v>
      </c>
      <c r="E35" s="9" t="s">
        <v>43</v>
      </c>
      <c r="F35" s="6"/>
      <c r="G35" s="4"/>
    </row>
    <row r="36" spans="1:7" x14ac:dyDescent="0.3">
      <c r="A36" s="15"/>
      <c r="B36" s="6"/>
      <c r="C36" s="11"/>
      <c r="D36" s="10"/>
      <c r="E36" s="9"/>
      <c r="F36" s="6"/>
      <c r="G36" s="4"/>
    </row>
    <row r="37" spans="1:7" x14ac:dyDescent="0.3">
      <c r="A37" s="15" t="s">
        <v>44</v>
      </c>
      <c r="B37" s="6" t="s">
        <v>58</v>
      </c>
      <c r="C37" s="11">
        <f>-C20</f>
        <v>-128</v>
      </c>
      <c r="D37" s="10"/>
      <c r="E37" s="9"/>
      <c r="F37" s="6"/>
      <c r="G37" s="4"/>
    </row>
    <row r="38" spans="1:7" x14ac:dyDescent="0.3">
      <c r="A38" s="15" t="s">
        <v>45</v>
      </c>
      <c r="B38" s="6" t="s">
        <v>59</v>
      </c>
      <c r="C38" s="11">
        <f>-C7</f>
        <v>150</v>
      </c>
      <c r="D38" s="10">
        <f>+C38+C37</f>
        <v>22</v>
      </c>
      <c r="E38" s="9" t="s">
        <v>46</v>
      </c>
      <c r="F38" s="6"/>
      <c r="G38" s="4"/>
    </row>
    <row r="39" spans="1:7" x14ac:dyDescent="0.3">
      <c r="A39" s="15"/>
      <c r="B39" s="6"/>
      <c r="C39" s="11"/>
      <c r="D39" s="10"/>
      <c r="E39" s="9"/>
      <c r="F39" s="6"/>
      <c r="G39" s="4"/>
    </row>
    <row r="40" spans="1:7" x14ac:dyDescent="0.3">
      <c r="A40" s="15" t="s">
        <v>47</v>
      </c>
      <c r="B40" s="6" t="s">
        <v>85</v>
      </c>
      <c r="C40" s="11">
        <f>-C21</f>
        <v>-181</v>
      </c>
      <c r="D40" s="10"/>
      <c r="E40" s="9" t="s">
        <v>80</v>
      </c>
      <c r="F40" s="6"/>
      <c r="G40" s="4"/>
    </row>
    <row r="41" spans="1:7" x14ac:dyDescent="0.3">
      <c r="A41" s="15" t="s">
        <v>48</v>
      </c>
      <c r="B41" s="6" t="s">
        <v>86</v>
      </c>
      <c r="C41" s="11">
        <f>-C8</f>
        <v>314</v>
      </c>
      <c r="D41" s="10"/>
      <c r="E41" s="9"/>
      <c r="F41" s="6"/>
      <c r="G41" s="4"/>
    </row>
    <row r="42" spans="1:7" x14ac:dyDescent="0.3">
      <c r="A42" s="15" t="s">
        <v>49</v>
      </c>
      <c r="B42" s="6" t="s">
        <v>71</v>
      </c>
      <c r="C42" s="11">
        <f>-C9</f>
        <v>0</v>
      </c>
      <c r="D42" s="10">
        <f>SUM(C40:C42)</f>
        <v>133</v>
      </c>
      <c r="E42" s="9" t="s">
        <v>50</v>
      </c>
      <c r="F42" s="6"/>
      <c r="G42" s="4"/>
    </row>
    <row r="43" spans="1:7" x14ac:dyDescent="0.3">
      <c r="A43" s="15"/>
      <c r="B43" s="6"/>
      <c r="C43" s="11"/>
      <c r="D43" s="9"/>
      <c r="E43" s="9"/>
      <c r="F43" s="6"/>
      <c r="G43" s="4"/>
    </row>
    <row r="44" spans="1:7" x14ac:dyDescent="0.3">
      <c r="A44" s="15" t="s">
        <v>51</v>
      </c>
      <c r="B44" s="6" t="s">
        <v>63</v>
      </c>
      <c r="C44" s="11">
        <f>-C22-C12</f>
        <v>-701</v>
      </c>
      <c r="D44" s="6" t="s">
        <v>52</v>
      </c>
      <c r="E44" s="6"/>
      <c r="F44" s="6"/>
      <c r="G44" s="4"/>
    </row>
    <row r="45" spans="1:7" x14ac:dyDescent="0.3">
      <c r="A45" s="15"/>
      <c r="B45" s="8" t="s">
        <v>64</v>
      </c>
      <c r="C45" s="11"/>
      <c r="D45" s="8" t="s">
        <v>53</v>
      </c>
      <c r="E45" s="6"/>
      <c r="F45" s="6"/>
      <c r="G45" s="4"/>
    </row>
    <row r="46" spans="1:7" x14ac:dyDescent="0.3">
      <c r="A46" s="15"/>
      <c r="B46" s="8"/>
      <c r="C46" s="11"/>
      <c r="D46" s="8"/>
      <c r="E46" s="6"/>
      <c r="F46" s="6"/>
      <c r="G46" s="4"/>
    </row>
    <row r="47" spans="1:7" x14ac:dyDescent="0.3">
      <c r="A47" s="15"/>
      <c r="B47" s="16" t="s">
        <v>54</v>
      </c>
      <c r="C47" s="10">
        <f>SUM(C34:C44)</f>
        <v>-280</v>
      </c>
      <c r="D47" s="17"/>
      <c r="E47" s="6"/>
      <c r="F47" s="6"/>
      <c r="G47" s="4"/>
    </row>
    <row r="48" spans="1:7" x14ac:dyDescent="0.3">
      <c r="A48" s="18"/>
      <c r="B48" s="19"/>
      <c r="C48" s="19"/>
      <c r="D48" s="19"/>
      <c r="E48" s="19"/>
      <c r="F48" s="19"/>
      <c r="G48" s="5"/>
    </row>
    <row r="49" spans="1:7" x14ac:dyDescent="0.3">
      <c r="A49" s="6"/>
      <c r="B49" s="6"/>
      <c r="C49" s="6"/>
      <c r="D49" s="6"/>
      <c r="E49" s="6"/>
      <c r="F49" s="6"/>
      <c r="G49" s="2"/>
    </row>
    <row r="50" spans="1:7" x14ac:dyDescent="0.3">
      <c r="A50" s="13" t="s">
        <v>73</v>
      </c>
      <c r="B50" s="14"/>
      <c r="C50" s="14"/>
      <c r="D50" s="14"/>
      <c r="E50" s="14"/>
      <c r="F50" s="14"/>
      <c r="G50" s="3"/>
    </row>
    <row r="51" spans="1:7" x14ac:dyDescent="0.3">
      <c r="A51" s="15"/>
      <c r="B51" s="6"/>
      <c r="C51" s="6"/>
      <c r="D51" s="6"/>
      <c r="E51" s="6"/>
      <c r="F51" s="6"/>
      <c r="G51" s="4"/>
    </row>
    <row r="52" spans="1:7" x14ac:dyDescent="0.3">
      <c r="A52" s="15"/>
      <c r="B52" s="6" t="s">
        <v>74</v>
      </c>
      <c r="C52" s="11">
        <f>-C37-C40</f>
        <v>309</v>
      </c>
      <c r="D52" s="6"/>
      <c r="E52" s="6"/>
      <c r="F52" s="6"/>
      <c r="G52" s="4"/>
    </row>
    <row r="53" spans="1:7" x14ac:dyDescent="0.3">
      <c r="A53" s="15"/>
      <c r="B53" s="6" t="s">
        <v>77</v>
      </c>
      <c r="C53" s="11">
        <f>-C37</f>
        <v>128</v>
      </c>
      <c r="D53" s="6" t="s">
        <v>78</v>
      </c>
      <c r="E53" s="6"/>
      <c r="F53" s="6"/>
      <c r="G53" s="4"/>
    </row>
    <row r="54" spans="1:7" x14ac:dyDescent="0.3">
      <c r="A54" s="15"/>
      <c r="B54" s="6"/>
      <c r="C54" s="6"/>
      <c r="D54" s="6"/>
      <c r="E54" s="6"/>
      <c r="F54" s="6"/>
      <c r="G54" s="4"/>
    </row>
    <row r="55" spans="1:7" x14ac:dyDescent="0.3">
      <c r="A55" s="15"/>
      <c r="B55" s="9" t="s">
        <v>75</v>
      </c>
      <c r="C55" s="10">
        <f>+C52-C53</f>
        <v>181</v>
      </c>
      <c r="D55" s="6"/>
      <c r="E55" s="6"/>
      <c r="F55" s="6"/>
      <c r="G55" s="4"/>
    </row>
    <row r="56" spans="1:7" x14ac:dyDescent="0.3">
      <c r="A56" s="18"/>
      <c r="B56" s="19"/>
      <c r="C56" s="20"/>
      <c r="D56" s="19"/>
      <c r="E56" s="19"/>
      <c r="F56" s="19"/>
      <c r="G56" s="5"/>
    </row>
    <row r="57" spans="1:7" x14ac:dyDescent="0.3">
      <c r="A57" s="6"/>
      <c r="B57" s="6"/>
      <c r="C57" s="10"/>
      <c r="D57" s="6"/>
      <c r="E57" s="6"/>
      <c r="F57" s="6"/>
      <c r="G57" s="2"/>
    </row>
    <row r="58" spans="1:7" x14ac:dyDescent="0.3">
      <c r="A58" s="21" t="s">
        <v>55</v>
      </c>
      <c r="B58" s="14"/>
      <c r="C58" s="14"/>
      <c r="D58" s="22"/>
      <c r="E58" s="6"/>
      <c r="F58" s="6"/>
    </row>
    <row r="59" spans="1:7" x14ac:dyDescent="0.3">
      <c r="A59" s="23"/>
      <c r="B59" s="6"/>
      <c r="C59" s="6"/>
      <c r="D59" s="24"/>
      <c r="E59" s="6"/>
      <c r="F59" s="6"/>
    </row>
    <row r="60" spans="1:7" x14ac:dyDescent="0.3">
      <c r="A60" s="15" t="s">
        <v>4</v>
      </c>
      <c r="B60" s="6" t="s">
        <v>5</v>
      </c>
      <c r="C60" s="6">
        <f>+C5</f>
        <v>-254</v>
      </c>
      <c r="D60" s="24"/>
      <c r="E60" s="6"/>
      <c r="F60" s="6"/>
    </row>
    <row r="61" spans="1:7" x14ac:dyDescent="0.3">
      <c r="A61" s="15" t="s">
        <v>6</v>
      </c>
      <c r="B61" s="6" t="s">
        <v>7</v>
      </c>
      <c r="C61" s="6">
        <f>+C6</f>
        <v>-7</v>
      </c>
      <c r="D61" s="24"/>
      <c r="E61" s="6"/>
      <c r="F61" s="6"/>
    </row>
    <row r="62" spans="1:7" x14ac:dyDescent="0.3">
      <c r="A62" s="15" t="s">
        <v>8</v>
      </c>
      <c r="B62" s="6" t="s">
        <v>9</v>
      </c>
      <c r="C62" s="6">
        <f>+C7</f>
        <v>-150</v>
      </c>
      <c r="D62" s="24"/>
      <c r="E62" s="6"/>
      <c r="F62" s="6"/>
    </row>
    <row r="63" spans="1:7" x14ac:dyDescent="0.3">
      <c r="A63" s="15" t="s">
        <v>10</v>
      </c>
      <c r="B63" s="6" t="s">
        <v>27</v>
      </c>
      <c r="C63" s="6">
        <f>+C8</f>
        <v>-314</v>
      </c>
      <c r="D63" s="24"/>
      <c r="E63" s="6"/>
      <c r="F63" s="6"/>
    </row>
    <row r="64" spans="1:7" x14ac:dyDescent="0.3">
      <c r="A64" s="15" t="s">
        <v>12</v>
      </c>
      <c r="B64" s="6" t="s">
        <v>71</v>
      </c>
      <c r="C64" s="6">
        <f>+C9</f>
        <v>0</v>
      </c>
      <c r="D64" s="24"/>
      <c r="E64" s="6"/>
      <c r="F64" s="6"/>
    </row>
    <row r="65" spans="1:6" x14ac:dyDescent="0.3">
      <c r="A65" s="15" t="s">
        <v>15</v>
      </c>
      <c r="B65" s="6" t="s">
        <v>69</v>
      </c>
      <c r="C65" s="6">
        <f t="shared" ref="C65:C70" si="0">+C11</f>
        <v>20</v>
      </c>
      <c r="D65" s="24"/>
      <c r="E65" s="6"/>
      <c r="F65" s="6"/>
    </row>
    <row r="66" spans="1:6" x14ac:dyDescent="0.3">
      <c r="A66" s="15" t="s">
        <v>61</v>
      </c>
      <c r="B66" s="6" t="s">
        <v>62</v>
      </c>
      <c r="C66" s="6">
        <f t="shared" si="0"/>
        <v>500</v>
      </c>
      <c r="D66" s="24"/>
      <c r="E66" s="6"/>
      <c r="F66" s="6"/>
    </row>
    <row r="67" spans="1:6" x14ac:dyDescent="0.3">
      <c r="A67" s="15" t="s">
        <v>70</v>
      </c>
      <c r="B67" s="6" t="s">
        <v>68</v>
      </c>
      <c r="C67" s="6">
        <f t="shared" si="0"/>
        <v>-3</v>
      </c>
      <c r="D67" s="24"/>
      <c r="E67" s="6"/>
      <c r="F67" s="6"/>
    </row>
    <row r="68" spans="1:6" x14ac:dyDescent="0.3">
      <c r="A68" s="6" t="s">
        <v>94</v>
      </c>
      <c r="B68" s="6" t="s">
        <v>95</v>
      </c>
      <c r="C68" s="6">
        <f t="shared" si="0"/>
        <v>-2</v>
      </c>
      <c r="D68" s="24"/>
      <c r="E68" s="6"/>
      <c r="F68" s="6"/>
    </row>
    <row r="69" spans="1:6" x14ac:dyDescent="0.3">
      <c r="A69" s="15" t="s">
        <v>17</v>
      </c>
      <c r="B69" s="6" t="s">
        <v>18</v>
      </c>
      <c r="C69" s="6">
        <f t="shared" si="0"/>
        <v>3</v>
      </c>
      <c r="D69" s="24"/>
      <c r="E69" s="6"/>
      <c r="F69" s="6"/>
    </row>
    <row r="70" spans="1:6" x14ac:dyDescent="0.3">
      <c r="A70" s="15" t="s">
        <v>19</v>
      </c>
      <c r="B70" s="6" t="s">
        <v>20</v>
      </c>
      <c r="C70" s="6">
        <f t="shared" si="0"/>
        <v>-49</v>
      </c>
      <c r="D70" s="24"/>
      <c r="E70" s="6"/>
      <c r="F70" s="6"/>
    </row>
    <row r="71" spans="1:6" x14ac:dyDescent="0.3">
      <c r="A71" s="15" t="s">
        <v>25</v>
      </c>
      <c r="B71" s="6" t="s">
        <v>81</v>
      </c>
      <c r="C71" s="6">
        <f t="shared" ref="C71:C73" si="1">+C20</f>
        <v>128</v>
      </c>
      <c r="D71" s="24"/>
      <c r="E71" s="6"/>
      <c r="F71" s="6"/>
    </row>
    <row r="72" spans="1:6" x14ac:dyDescent="0.3">
      <c r="A72" s="15" t="s">
        <v>26</v>
      </c>
      <c r="B72" s="6" t="s">
        <v>27</v>
      </c>
      <c r="C72" s="6">
        <f t="shared" si="1"/>
        <v>181</v>
      </c>
      <c r="D72" s="24"/>
      <c r="E72" s="6"/>
      <c r="F72" s="6"/>
    </row>
    <row r="73" spans="1:6" x14ac:dyDescent="0.3">
      <c r="A73" s="15" t="s">
        <v>28</v>
      </c>
      <c r="B73" s="6" t="s">
        <v>29</v>
      </c>
      <c r="C73" s="6">
        <f t="shared" si="1"/>
        <v>201</v>
      </c>
      <c r="D73" s="24"/>
      <c r="E73" s="6"/>
      <c r="F73" s="6"/>
    </row>
    <row r="74" spans="1:6" x14ac:dyDescent="0.3">
      <c r="A74" s="15" t="s">
        <v>32</v>
      </c>
      <c r="B74" s="6" t="s">
        <v>33</v>
      </c>
      <c r="C74" s="6">
        <f>+C24</f>
        <v>-20</v>
      </c>
      <c r="D74" s="24"/>
      <c r="E74" s="17"/>
      <c r="F74" s="17"/>
    </row>
    <row r="75" spans="1:6" x14ac:dyDescent="0.3">
      <c r="A75" s="15" t="s">
        <v>34</v>
      </c>
      <c r="B75" s="6" t="s">
        <v>18</v>
      </c>
      <c r="C75" s="6">
        <f>+C25</f>
        <v>-3</v>
      </c>
      <c r="D75" s="24"/>
      <c r="E75" s="17"/>
      <c r="F75" s="17"/>
    </row>
    <row r="76" spans="1:6" x14ac:dyDescent="0.3">
      <c r="A76" s="15" t="s">
        <v>35</v>
      </c>
      <c r="B76" s="6" t="s">
        <v>20</v>
      </c>
      <c r="C76" s="6">
        <f>+C26</f>
        <v>49</v>
      </c>
      <c r="D76" s="24"/>
      <c r="E76" s="17"/>
      <c r="F76" s="17"/>
    </row>
    <row r="77" spans="1:6" x14ac:dyDescent="0.3">
      <c r="A77" s="15" t="s">
        <v>41</v>
      </c>
      <c r="B77" s="6" t="s">
        <v>57</v>
      </c>
      <c r="C77" s="6">
        <f>+C34</f>
        <v>254</v>
      </c>
      <c r="D77" s="24"/>
      <c r="E77" s="17"/>
      <c r="F77" s="17"/>
    </row>
    <row r="78" spans="1:6" x14ac:dyDescent="0.3">
      <c r="A78" s="15" t="s">
        <v>42</v>
      </c>
      <c r="B78" s="6" t="s">
        <v>82</v>
      </c>
      <c r="C78" s="6">
        <f>+C35</f>
        <v>12</v>
      </c>
      <c r="D78" s="24"/>
      <c r="E78" s="17"/>
      <c r="F78" s="17"/>
    </row>
    <row r="79" spans="1:6" x14ac:dyDescent="0.3">
      <c r="A79" s="15" t="s">
        <v>44</v>
      </c>
      <c r="B79" s="6" t="s">
        <v>58</v>
      </c>
      <c r="C79" s="6">
        <f>+C37</f>
        <v>-128</v>
      </c>
      <c r="D79" s="24"/>
      <c r="E79" s="17"/>
      <c r="F79" s="17"/>
    </row>
    <row r="80" spans="1:6" x14ac:dyDescent="0.3">
      <c r="A80" s="15" t="s">
        <v>45</v>
      </c>
      <c r="B80" s="6" t="s">
        <v>59</v>
      </c>
      <c r="C80" s="6">
        <f>+C38</f>
        <v>150</v>
      </c>
      <c r="D80" s="24"/>
      <c r="E80" s="17"/>
      <c r="F80" s="17"/>
    </row>
    <row r="81" spans="1:6" x14ac:dyDescent="0.3">
      <c r="A81" s="15" t="s">
        <v>47</v>
      </c>
      <c r="B81" s="6" t="s">
        <v>60</v>
      </c>
      <c r="C81" s="6">
        <f>+C40</f>
        <v>-181</v>
      </c>
      <c r="D81" s="24"/>
      <c r="E81" s="17"/>
      <c r="F81" s="17"/>
    </row>
    <row r="82" spans="1:6" x14ac:dyDescent="0.3">
      <c r="A82" s="15" t="s">
        <v>48</v>
      </c>
      <c r="B82" s="6" t="s">
        <v>79</v>
      </c>
      <c r="C82" s="6">
        <f>+C41</f>
        <v>314</v>
      </c>
      <c r="D82" s="24"/>
      <c r="E82" s="17"/>
      <c r="F82" s="17"/>
    </row>
    <row r="83" spans="1:6" x14ac:dyDescent="0.3">
      <c r="A83" s="15" t="s">
        <v>49</v>
      </c>
      <c r="B83" s="6" t="s">
        <v>71</v>
      </c>
      <c r="C83" s="6">
        <f>+C42</f>
        <v>0</v>
      </c>
      <c r="D83" s="24"/>
      <c r="E83" s="17"/>
      <c r="F83" s="17"/>
    </row>
    <row r="84" spans="1:6" x14ac:dyDescent="0.3">
      <c r="A84" s="15" t="s">
        <v>51</v>
      </c>
      <c r="B84" s="6" t="s">
        <v>87</v>
      </c>
      <c r="C84" s="6">
        <f t="shared" ref="C84" si="2">+C44</f>
        <v>-701</v>
      </c>
      <c r="D84" s="24"/>
      <c r="E84" s="17"/>
      <c r="F84" s="17"/>
    </row>
    <row r="85" spans="1:6" x14ac:dyDescent="0.3">
      <c r="A85" s="15"/>
      <c r="B85" s="6"/>
      <c r="C85" s="6"/>
      <c r="D85" s="24"/>
      <c r="E85" s="17"/>
      <c r="F85" s="17"/>
    </row>
    <row r="86" spans="1:6" x14ac:dyDescent="0.3">
      <c r="A86" s="15"/>
      <c r="B86" s="9" t="s">
        <v>56</v>
      </c>
      <c r="C86" s="9">
        <f>SUM(C60:C84)</f>
        <v>0</v>
      </c>
      <c r="D86" s="24"/>
      <c r="E86" s="17"/>
      <c r="F86" s="17"/>
    </row>
    <row r="87" spans="1:6" x14ac:dyDescent="0.3">
      <c r="A87" s="15"/>
      <c r="B87" s="9"/>
      <c r="C87" s="9"/>
      <c r="D87" s="24"/>
      <c r="E87" s="17"/>
      <c r="F87" s="17"/>
    </row>
    <row r="88" spans="1:6" x14ac:dyDescent="0.3">
      <c r="A88" s="15" t="s">
        <v>90</v>
      </c>
      <c r="B88" s="9"/>
      <c r="C88" s="9"/>
      <c r="D88" s="24"/>
      <c r="E88" s="17"/>
      <c r="F88" s="17"/>
    </row>
    <row r="89" spans="1:6" x14ac:dyDescent="0.3">
      <c r="A89" s="15"/>
      <c r="B89" s="9"/>
      <c r="C89" s="9"/>
      <c r="D89" s="24"/>
      <c r="E89" s="17"/>
      <c r="F89" s="17"/>
    </row>
    <row r="90" spans="1:6" x14ac:dyDescent="0.3">
      <c r="A90" s="15" t="s">
        <v>13</v>
      </c>
      <c r="B90" s="6" t="s">
        <v>14</v>
      </c>
      <c r="C90" s="6">
        <f>+C10</f>
        <v>-500</v>
      </c>
      <c r="D90" s="24"/>
      <c r="E90" s="6"/>
      <c r="F90" s="17"/>
    </row>
    <row r="91" spans="1:6" x14ac:dyDescent="0.3">
      <c r="A91" s="15" t="s">
        <v>30</v>
      </c>
      <c r="B91" s="6" t="s">
        <v>31</v>
      </c>
      <c r="C91" s="6">
        <f>+C23</f>
        <v>300</v>
      </c>
      <c r="D91" s="24"/>
      <c r="E91" s="17"/>
      <c r="F91" s="17"/>
    </row>
    <row r="92" spans="1:6" x14ac:dyDescent="0.3">
      <c r="A92" s="27" t="s">
        <v>92</v>
      </c>
      <c r="B92" s="6" t="s">
        <v>91</v>
      </c>
      <c r="C92" s="6">
        <f>-C90-C91</f>
        <v>200</v>
      </c>
      <c r="D92" s="24"/>
      <c r="E92" s="17"/>
      <c r="F92" s="17"/>
    </row>
    <row r="93" spans="1:6" x14ac:dyDescent="0.3">
      <c r="A93" s="18"/>
      <c r="B93" s="19"/>
      <c r="C93" s="19"/>
      <c r="D93" s="25"/>
      <c r="E93" s="17"/>
      <c r="F93" s="17"/>
    </row>
    <row r="94" spans="1:6" x14ac:dyDescent="0.3">
      <c r="A94" s="17"/>
      <c r="B94" s="17"/>
      <c r="C94" s="17"/>
      <c r="D94" s="17"/>
      <c r="E94" s="17"/>
      <c r="F94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4"/>
  <sheetViews>
    <sheetView workbookViewId="0"/>
  </sheetViews>
  <sheetFormatPr defaultRowHeight="14.4" x14ac:dyDescent="0.3"/>
  <cols>
    <col min="2" max="2" width="47.33203125" customWidth="1"/>
    <col min="4" max="4" width="11" customWidth="1"/>
  </cols>
  <sheetData>
    <row r="1" spans="1:6" x14ac:dyDescent="0.3">
      <c r="A1" s="1" t="s">
        <v>84</v>
      </c>
      <c r="B1" s="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2"/>
      <c r="C3" s="2"/>
      <c r="D3" s="2"/>
      <c r="E3" s="2"/>
      <c r="F3" s="2"/>
    </row>
    <row r="4" spans="1:6" x14ac:dyDescent="0.3">
      <c r="A4" s="6" t="s">
        <v>1</v>
      </c>
      <c r="B4" s="6" t="s">
        <v>2</v>
      </c>
      <c r="C4" s="7">
        <v>0</v>
      </c>
      <c r="D4" s="6" t="s">
        <v>3</v>
      </c>
      <c r="E4" s="6"/>
      <c r="F4" s="6"/>
    </row>
    <row r="5" spans="1:6" x14ac:dyDescent="0.3">
      <c r="A5" s="6" t="s">
        <v>4</v>
      </c>
      <c r="B5" s="6" t="s">
        <v>5</v>
      </c>
      <c r="C5" s="7">
        <v>0</v>
      </c>
      <c r="D5" s="6" t="s">
        <v>3</v>
      </c>
      <c r="E5" s="6"/>
      <c r="F5" s="6"/>
    </row>
    <row r="6" spans="1:6" x14ac:dyDescent="0.3">
      <c r="A6" s="6" t="s">
        <v>6</v>
      </c>
      <c r="B6" s="6" t="s">
        <v>83</v>
      </c>
      <c r="C6" s="7">
        <v>0</v>
      </c>
      <c r="D6" s="6" t="s">
        <v>3</v>
      </c>
      <c r="E6" s="6"/>
      <c r="F6" s="6"/>
    </row>
    <row r="7" spans="1:6" x14ac:dyDescent="0.3">
      <c r="A7" s="6" t="s">
        <v>8</v>
      </c>
      <c r="B7" s="6" t="s">
        <v>9</v>
      </c>
      <c r="C7" s="7">
        <v>0</v>
      </c>
      <c r="D7" s="6" t="s">
        <v>3</v>
      </c>
      <c r="E7" s="6"/>
      <c r="F7" s="6"/>
    </row>
    <row r="8" spans="1:6" x14ac:dyDescent="0.3">
      <c r="A8" s="6" t="s">
        <v>10</v>
      </c>
      <c r="B8" s="6" t="s">
        <v>27</v>
      </c>
      <c r="C8" s="7">
        <v>0</v>
      </c>
      <c r="D8" s="8" t="s">
        <v>11</v>
      </c>
      <c r="E8" s="6"/>
      <c r="F8" s="6"/>
    </row>
    <row r="9" spans="1:6" x14ac:dyDescent="0.3">
      <c r="A9" s="6" t="s">
        <v>12</v>
      </c>
      <c r="B9" s="6" t="s">
        <v>71</v>
      </c>
      <c r="C9" s="7">
        <v>0</v>
      </c>
      <c r="D9" s="8" t="s">
        <v>11</v>
      </c>
      <c r="E9" s="6"/>
      <c r="F9" s="6"/>
    </row>
    <row r="10" spans="1:6" x14ac:dyDescent="0.3">
      <c r="A10" s="6" t="s">
        <v>13</v>
      </c>
      <c r="B10" s="6" t="s">
        <v>14</v>
      </c>
      <c r="C10" s="7">
        <v>0</v>
      </c>
      <c r="D10" s="6" t="s">
        <v>3</v>
      </c>
      <c r="E10" s="6"/>
      <c r="F10" s="6"/>
    </row>
    <row r="11" spans="1:6" x14ac:dyDescent="0.3">
      <c r="A11" s="6" t="s">
        <v>15</v>
      </c>
      <c r="B11" s="6" t="s">
        <v>69</v>
      </c>
      <c r="C11" s="7">
        <v>0</v>
      </c>
      <c r="D11" s="6" t="s">
        <v>16</v>
      </c>
      <c r="E11" s="8" t="s">
        <v>66</v>
      </c>
      <c r="F11" s="6"/>
    </row>
    <row r="12" spans="1:6" x14ac:dyDescent="0.3">
      <c r="A12" s="6" t="s">
        <v>61</v>
      </c>
      <c r="B12" s="6" t="s">
        <v>62</v>
      </c>
      <c r="C12" s="7">
        <v>0</v>
      </c>
      <c r="D12" s="6" t="s">
        <v>16</v>
      </c>
      <c r="E12" s="6"/>
      <c r="F12" s="6"/>
    </row>
    <row r="13" spans="1:6" x14ac:dyDescent="0.3">
      <c r="A13" s="6" t="s">
        <v>70</v>
      </c>
      <c r="B13" s="6" t="s">
        <v>68</v>
      </c>
      <c r="C13" s="7">
        <v>0</v>
      </c>
      <c r="D13" s="8" t="s">
        <v>11</v>
      </c>
      <c r="E13" s="6"/>
      <c r="F13" s="6"/>
    </row>
    <row r="14" spans="1:6" x14ac:dyDescent="0.3">
      <c r="A14" s="6" t="s">
        <v>94</v>
      </c>
      <c r="B14" s="6" t="s">
        <v>95</v>
      </c>
      <c r="C14" s="7">
        <v>0</v>
      </c>
      <c r="D14" s="8"/>
      <c r="E14" s="6"/>
      <c r="F14" s="6"/>
    </row>
    <row r="15" spans="1:6" x14ac:dyDescent="0.3">
      <c r="A15" s="6" t="s">
        <v>17</v>
      </c>
      <c r="B15" s="6" t="s">
        <v>18</v>
      </c>
      <c r="C15" s="7">
        <v>0</v>
      </c>
      <c r="D15" s="6" t="s">
        <v>16</v>
      </c>
      <c r="E15" s="8" t="s">
        <v>66</v>
      </c>
      <c r="F15" s="6"/>
    </row>
    <row r="16" spans="1:6" x14ac:dyDescent="0.3">
      <c r="A16" s="6" t="s">
        <v>19</v>
      </c>
      <c r="B16" s="6" t="s">
        <v>20</v>
      </c>
      <c r="C16" s="7">
        <v>0</v>
      </c>
      <c r="D16" s="6" t="s">
        <v>3</v>
      </c>
      <c r="E16" s="8" t="s">
        <v>66</v>
      </c>
      <c r="F16" s="6"/>
    </row>
    <row r="17" spans="1:7" x14ac:dyDescent="0.3">
      <c r="A17" s="6"/>
      <c r="B17" s="9" t="s">
        <v>21</v>
      </c>
      <c r="C17" s="10">
        <f>SUM(C4:C16)</f>
        <v>0</v>
      </c>
      <c r="D17" s="6"/>
      <c r="E17" s="6"/>
      <c r="F17" s="6"/>
    </row>
    <row r="18" spans="1:7" x14ac:dyDescent="0.3">
      <c r="A18" s="9" t="s">
        <v>22</v>
      </c>
      <c r="B18" s="6"/>
      <c r="C18" s="6"/>
      <c r="D18" s="6"/>
      <c r="E18" s="6"/>
      <c r="F18" s="6"/>
    </row>
    <row r="19" spans="1:7" x14ac:dyDescent="0.3">
      <c r="A19" s="6" t="s">
        <v>23</v>
      </c>
      <c r="B19" s="6" t="s">
        <v>24</v>
      </c>
      <c r="C19" s="7">
        <v>0</v>
      </c>
      <c r="D19" s="6" t="s">
        <v>16</v>
      </c>
      <c r="E19" s="6"/>
      <c r="F19" s="6"/>
    </row>
    <row r="20" spans="1:7" x14ac:dyDescent="0.3">
      <c r="A20" s="6" t="s">
        <v>25</v>
      </c>
      <c r="B20" s="6" t="s">
        <v>81</v>
      </c>
      <c r="C20" s="7">
        <v>0</v>
      </c>
      <c r="D20" s="6" t="s">
        <v>16</v>
      </c>
      <c r="E20" s="6"/>
      <c r="F20" s="6"/>
    </row>
    <row r="21" spans="1:7" x14ac:dyDescent="0.3">
      <c r="A21" s="6" t="s">
        <v>26</v>
      </c>
      <c r="B21" s="6" t="s">
        <v>27</v>
      </c>
      <c r="C21" s="7">
        <v>0</v>
      </c>
      <c r="D21" s="8" t="s">
        <v>11</v>
      </c>
      <c r="E21" s="8" t="s">
        <v>72</v>
      </c>
      <c r="F21" s="6"/>
    </row>
    <row r="22" spans="1:7" x14ac:dyDescent="0.3">
      <c r="A22" s="6" t="s">
        <v>28</v>
      </c>
      <c r="B22" s="6" t="s">
        <v>29</v>
      </c>
      <c r="C22" s="7">
        <v>0</v>
      </c>
      <c r="D22" s="6" t="s">
        <v>16</v>
      </c>
      <c r="E22" s="6"/>
      <c r="F22" s="6"/>
    </row>
    <row r="23" spans="1:7" x14ac:dyDescent="0.3">
      <c r="A23" s="6" t="s">
        <v>30</v>
      </c>
      <c r="B23" s="6" t="s">
        <v>31</v>
      </c>
      <c r="C23" s="7">
        <v>0</v>
      </c>
      <c r="D23" s="6" t="s">
        <v>16</v>
      </c>
      <c r="E23" s="6"/>
      <c r="F23" s="6"/>
    </row>
    <row r="24" spans="1:7" x14ac:dyDescent="0.3">
      <c r="A24" s="6" t="s">
        <v>32</v>
      </c>
      <c r="B24" s="6" t="s">
        <v>33</v>
      </c>
      <c r="C24" s="26">
        <f>-C11</f>
        <v>0</v>
      </c>
      <c r="D24" s="6" t="s">
        <v>3</v>
      </c>
      <c r="E24" s="8" t="s">
        <v>67</v>
      </c>
      <c r="F24" s="6"/>
    </row>
    <row r="25" spans="1:7" x14ac:dyDescent="0.3">
      <c r="A25" s="6" t="s">
        <v>34</v>
      </c>
      <c r="B25" s="6" t="s">
        <v>18</v>
      </c>
      <c r="C25" s="26">
        <f>-C15</f>
        <v>0</v>
      </c>
      <c r="D25" s="6" t="s">
        <v>3</v>
      </c>
      <c r="E25" s="8" t="s">
        <v>67</v>
      </c>
      <c r="F25" s="6"/>
    </row>
    <row r="26" spans="1:7" x14ac:dyDescent="0.3">
      <c r="A26" s="6" t="s">
        <v>35</v>
      </c>
      <c r="B26" s="6" t="s">
        <v>20</v>
      </c>
      <c r="C26" s="26">
        <f>-C16</f>
        <v>0</v>
      </c>
      <c r="D26" s="6" t="s">
        <v>16</v>
      </c>
      <c r="E26" s="8" t="s">
        <v>67</v>
      </c>
      <c r="F26" s="6"/>
    </row>
    <row r="27" spans="1:7" x14ac:dyDescent="0.3">
      <c r="A27" s="6"/>
      <c r="B27" s="9" t="s">
        <v>21</v>
      </c>
      <c r="C27" s="10">
        <f>SUM(C19:C26)</f>
        <v>0</v>
      </c>
      <c r="D27" s="6"/>
      <c r="E27" s="6"/>
      <c r="F27" s="6"/>
    </row>
    <row r="28" spans="1:7" x14ac:dyDescent="0.3">
      <c r="A28" s="6"/>
      <c r="B28" s="6"/>
      <c r="C28" s="11"/>
      <c r="D28" s="6"/>
      <c r="E28" s="6" t="s">
        <v>36</v>
      </c>
      <c r="F28" s="6"/>
    </row>
    <row r="29" spans="1:7" x14ac:dyDescent="0.3">
      <c r="A29" s="9" t="s">
        <v>37</v>
      </c>
      <c r="B29" s="9"/>
      <c r="C29" s="10">
        <f>+C4+C19</f>
        <v>0</v>
      </c>
      <c r="D29" s="7">
        <v>0</v>
      </c>
      <c r="E29" s="12" t="s">
        <v>65</v>
      </c>
      <c r="F29" s="6" t="s">
        <v>76</v>
      </c>
    </row>
    <row r="30" spans="1:7" x14ac:dyDescent="0.3">
      <c r="A30" s="9" t="s">
        <v>38</v>
      </c>
      <c r="B30" s="9"/>
      <c r="C30" s="10">
        <f>+C17+C27</f>
        <v>0</v>
      </c>
      <c r="D30" s="6"/>
      <c r="E30" s="6"/>
      <c r="F30" s="6"/>
    </row>
    <row r="31" spans="1:7" x14ac:dyDescent="0.3">
      <c r="A31" s="6"/>
      <c r="B31" s="6"/>
      <c r="C31" s="6"/>
      <c r="D31" s="6"/>
      <c r="E31" s="6"/>
      <c r="F31" s="6"/>
    </row>
    <row r="32" spans="1:7" x14ac:dyDescent="0.3">
      <c r="A32" s="13" t="s">
        <v>39</v>
      </c>
      <c r="B32" s="14"/>
      <c r="C32" s="14"/>
      <c r="D32" s="14"/>
      <c r="E32" s="14"/>
      <c r="F32" s="14"/>
      <c r="G32" s="3"/>
    </row>
    <row r="33" spans="1:7" x14ac:dyDescent="0.3">
      <c r="A33" s="15"/>
      <c r="B33" s="6"/>
      <c r="C33" s="6"/>
      <c r="D33" s="9" t="s">
        <v>40</v>
      </c>
      <c r="E33" s="6"/>
      <c r="F33" s="6"/>
      <c r="G33" s="4"/>
    </row>
    <row r="34" spans="1:7" x14ac:dyDescent="0.3">
      <c r="A34" s="15" t="s">
        <v>41</v>
      </c>
      <c r="B34" s="6" t="s">
        <v>57</v>
      </c>
      <c r="C34" s="11">
        <f>-C5</f>
        <v>0</v>
      </c>
      <c r="D34" s="6"/>
      <c r="E34" s="6"/>
      <c r="F34" s="6"/>
      <c r="G34" s="4"/>
    </row>
    <row r="35" spans="1:7" x14ac:dyDescent="0.3">
      <c r="A35" s="15" t="s">
        <v>42</v>
      </c>
      <c r="B35" s="6" t="s">
        <v>82</v>
      </c>
      <c r="C35" s="11">
        <f>-C6-C13-C14</f>
        <v>0</v>
      </c>
      <c r="D35" s="10">
        <f>+C35+C34</f>
        <v>0</v>
      </c>
      <c r="E35" s="9" t="s">
        <v>43</v>
      </c>
      <c r="F35" s="6"/>
      <c r="G35" s="4"/>
    </row>
    <row r="36" spans="1:7" x14ac:dyDescent="0.3">
      <c r="A36" s="15"/>
      <c r="B36" s="6"/>
      <c r="C36" s="11"/>
      <c r="D36" s="10"/>
      <c r="E36" s="9"/>
      <c r="F36" s="6"/>
      <c r="G36" s="4"/>
    </row>
    <row r="37" spans="1:7" x14ac:dyDescent="0.3">
      <c r="A37" s="15" t="s">
        <v>44</v>
      </c>
      <c r="B37" s="6" t="s">
        <v>58</v>
      </c>
      <c r="C37" s="11">
        <f>-C20</f>
        <v>0</v>
      </c>
      <c r="D37" s="10"/>
      <c r="E37" s="9"/>
      <c r="F37" s="6"/>
      <c r="G37" s="4"/>
    </row>
    <row r="38" spans="1:7" x14ac:dyDescent="0.3">
      <c r="A38" s="15" t="s">
        <v>45</v>
      </c>
      <c r="B38" s="6" t="s">
        <v>59</v>
      </c>
      <c r="C38" s="11">
        <f>-C7</f>
        <v>0</v>
      </c>
      <c r="D38" s="10">
        <f>+C38+C37</f>
        <v>0</v>
      </c>
      <c r="E38" s="9" t="s">
        <v>46</v>
      </c>
      <c r="F38" s="6"/>
      <c r="G38" s="4"/>
    </row>
    <row r="39" spans="1:7" x14ac:dyDescent="0.3">
      <c r="A39" s="15"/>
      <c r="B39" s="6"/>
      <c r="C39" s="11"/>
      <c r="D39" s="10"/>
      <c r="E39" s="9"/>
      <c r="F39" s="6"/>
      <c r="G39" s="4"/>
    </row>
    <row r="40" spans="1:7" x14ac:dyDescent="0.3">
      <c r="A40" s="15" t="s">
        <v>47</v>
      </c>
      <c r="B40" s="6" t="s">
        <v>85</v>
      </c>
      <c r="C40" s="11">
        <f>-C21</f>
        <v>0</v>
      </c>
      <c r="D40" s="10"/>
      <c r="E40" s="9" t="s">
        <v>80</v>
      </c>
      <c r="F40" s="6"/>
      <c r="G40" s="4"/>
    </row>
    <row r="41" spans="1:7" x14ac:dyDescent="0.3">
      <c r="A41" s="15" t="s">
        <v>48</v>
      </c>
      <c r="B41" s="6" t="s">
        <v>86</v>
      </c>
      <c r="C41" s="11">
        <f>-C8</f>
        <v>0</v>
      </c>
      <c r="D41" s="10"/>
      <c r="E41" s="9"/>
      <c r="F41" s="6"/>
      <c r="G41" s="4"/>
    </row>
    <row r="42" spans="1:7" x14ac:dyDescent="0.3">
      <c r="A42" s="15" t="s">
        <v>49</v>
      </c>
      <c r="B42" s="6" t="s">
        <v>71</v>
      </c>
      <c r="C42" s="11">
        <f>-C9</f>
        <v>0</v>
      </c>
      <c r="D42" s="10">
        <f>SUM(C40:C42)</f>
        <v>0</v>
      </c>
      <c r="E42" s="9" t="s">
        <v>50</v>
      </c>
      <c r="F42" s="6"/>
      <c r="G42" s="4"/>
    </row>
    <row r="43" spans="1:7" x14ac:dyDescent="0.3">
      <c r="A43" s="15"/>
      <c r="B43" s="6"/>
      <c r="C43" s="11"/>
      <c r="D43" s="9"/>
      <c r="E43" s="9"/>
      <c r="F43" s="6"/>
      <c r="G43" s="4"/>
    </row>
    <row r="44" spans="1:7" x14ac:dyDescent="0.3">
      <c r="A44" s="15" t="s">
        <v>51</v>
      </c>
      <c r="B44" s="6" t="s">
        <v>63</v>
      </c>
      <c r="C44" s="11">
        <f>-C22-C12</f>
        <v>0</v>
      </c>
      <c r="D44" s="6" t="s">
        <v>52</v>
      </c>
      <c r="E44" s="6"/>
      <c r="F44" s="6"/>
      <c r="G44" s="4"/>
    </row>
    <row r="45" spans="1:7" x14ac:dyDescent="0.3">
      <c r="A45" s="15"/>
      <c r="B45" s="8" t="s">
        <v>64</v>
      </c>
      <c r="C45" s="11"/>
      <c r="D45" s="8" t="s">
        <v>53</v>
      </c>
      <c r="E45" s="6"/>
      <c r="F45" s="6"/>
      <c r="G45" s="4"/>
    </row>
    <row r="46" spans="1:7" x14ac:dyDescent="0.3">
      <c r="A46" s="15"/>
      <c r="B46" s="8"/>
      <c r="C46" s="11"/>
      <c r="D46" s="8"/>
      <c r="E46" s="6"/>
      <c r="F46" s="6"/>
      <c r="G46" s="4"/>
    </row>
    <row r="47" spans="1:7" x14ac:dyDescent="0.3">
      <c r="A47" s="15"/>
      <c r="B47" s="16" t="s">
        <v>54</v>
      </c>
      <c r="C47" s="10">
        <f>SUM(C34:C44)</f>
        <v>0</v>
      </c>
      <c r="D47" s="17"/>
      <c r="E47" s="6"/>
      <c r="F47" s="6"/>
      <c r="G47" s="4"/>
    </row>
    <row r="48" spans="1:7" x14ac:dyDescent="0.3">
      <c r="A48" s="18"/>
      <c r="B48" s="19"/>
      <c r="C48" s="19"/>
      <c r="D48" s="19"/>
      <c r="E48" s="19"/>
      <c r="F48" s="19"/>
      <c r="G48" s="5"/>
    </row>
    <row r="49" spans="1:7" x14ac:dyDescent="0.3">
      <c r="A49" s="6"/>
      <c r="B49" s="6"/>
      <c r="C49" s="6"/>
      <c r="D49" s="6"/>
      <c r="E49" s="6"/>
      <c r="F49" s="6"/>
      <c r="G49" s="2"/>
    </row>
    <row r="50" spans="1:7" x14ac:dyDescent="0.3">
      <c r="A50" s="13" t="s">
        <v>73</v>
      </c>
      <c r="B50" s="14"/>
      <c r="C50" s="14"/>
      <c r="D50" s="14"/>
      <c r="E50" s="14"/>
      <c r="F50" s="14"/>
      <c r="G50" s="3"/>
    </row>
    <row r="51" spans="1:7" x14ac:dyDescent="0.3">
      <c r="A51" s="15"/>
      <c r="B51" s="6"/>
      <c r="C51" s="6"/>
      <c r="D51" s="6"/>
      <c r="E51" s="6"/>
      <c r="F51" s="6"/>
      <c r="G51" s="4"/>
    </row>
    <row r="52" spans="1:7" x14ac:dyDescent="0.3">
      <c r="A52" s="15"/>
      <c r="B52" s="6" t="s">
        <v>74</v>
      </c>
      <c r="C52" s="11">
        <f>-C37-C40</f>
        <v>0</v>
      </c>
      <c r="D52" s="6"/>
      <c r="E52" s="6"/>
      <c r="F52" s="6"/>
      <c r="G52" s="4"/>
    </row>
    <row r="53" spans="1:7" x14ac:dyDescent="0.3">
      <c r="A53" s="15"/>
      <c r="B53" s="6" t="s">
        <v>77</v>
      </c>
      <c r="C53" s="11">
        <f>-C37</f>
        <v>0</v>
      </c>
      <c r="D53" s="6" t="s">
        <v>78</v>
      </c>
      <c r="E53" s="6"/>
      <c r="F53" s="6"/>
      <c r="G53" s="4"/>
    </row>
    <row r="54" spans="1:7" x14ac:dyDescent="0.3">
      <c r="A54" s="15"/>
      <c r="B54" s="6"/>
      <c r="C54" s="6"/>
      <c r="D54" s="6"/>
      <c r="E54" s="6"/>
      <c r="F54" s="6"/>
      <c r="G54" s="4"/>
    </row>
    <row r="55" spans="1:7" x14ac:dyDescent="0.3">
      <c r="A55" s="15"/>
      <c r="B55" s="9" t="s">
        <v>75</v>
      </c>
      <c r="C55" s="10">
        <f>+C52-C53</f>
        <v>0</v>
      </c>
      <c r="D55" s="6"/>
      <c r="E55" s="6"/>
      <c r="F55" s="6"/>
      <c r="G55" s="4"/>
    </row>
    <row r="56" spans="1:7" x14ac:dyDescent="0.3">
      <c r="A56" s="18"/>
      <c r="B56" s="19"/>
      <c r="C56" s="20"/>
      <c r="D56" s="19"/>
      <c r="E56" s="19"/>
      <c r="F56" s="19"/>
      <c r="G56" s="5"/>
    </row>
    <row r="57" spans="1:7" x14ac:dyDescent="0.3">
      <c r="A57" s="6"/>
      <c r="B57" s="6"/>
      <c r="C57" s="10"/>
      <c r="D57" s="6"/>
      <c r="E57" s="6"/>
      <c r="F57" s="6"/>
      <c r="G57" s="2"/>
    </row>
    <row r="58" spans="1:7" x14ac:dyDescent="0.3">
      <c r="A58" s="21" t="s">
        <v>55</v>
      </c>
      <c r="B58" s="14"/>
      <c r="C58" s="14"/>
      <c r="D58" s="22"/>
      <c r="E58" s="6"/>
      <c r="F58" s="6"/>
    </row>
    <row r="59" spans="1:7" x14ac:dyDescent="0.3">
      <c r="A59" s="23"/>
      <c r="B59" s="6"/>
      <c r="C59" s="6"/>
      <c r="D59" s="24"/>
      <c r="E59" s="6"/>
      <c r="F59" s="6"/>
    </row>
    <row r="60" spans="1:7" x14ac:dyDescent="0.3">
      <c r="A60" s="15" t="s">
        <v>4</v>
      </c>
      <c r="B60" s="6" t="s">
        <v>5</v>
      </c>
      <c r="C60" s="6">
        <f>+C5</f>
        <v>0</v>
      </c>
      <c r="D60" s="24"/>
      <c r="E60" s="6"/>
      <c r="F60" s="6"/>
    </row>
    <row r="61" spans="1:7" x14ac:dyDescent="0.3">
      <c r="A61" s="15" t="s">
        <v>6</v>
      </c>
      <c r="B61" s="6" t="s">
        <v>7</v>
      </c>
      <c r="C61" s="6">
        <f>+C6</f>
        <v>0</v>
      </c>
      <c r="D61" s="24"/>
      <c r="E61" s="6"/>
      <c r="F61" s="6"/>
    </row>
    <row r="62" spans="1:7" x14ac:dyDescent="0.3">
      <c r="A62" s="15" t="s">
        <v>8</v>
      </c>
      <c r="B62" s="6" t="s">
        <v>9</v>
      </c>
      <c r="C62" s="6">
        <f>+C7</f>
        <v>0</v>
      </c>
      <c r="D62" s="24"/>
      <c r="E62" s="6"/>
      <c r="F62" s="6"/>
    </row>
    <row r="63" spans="1:7" x14ac:dyDescent="0.3">
      <c r="A63" s="15" t="s">
        <v>10</v>
      </c>
      <c r="B63" s="6" t="s">
        <v>27</v>
      </c>
      <c r="C63" s="6">
        <f>+C8</f>
        <v>0</v>
      </c>
      <c r="D63" s="24"/>
      <c r="E63" s="6"/>
      <c r="F63" s="6"/>
    </row>
    <row r="64" spans="1:7" x14ac:dyDescent="0.3">
      <c r="A64" s="15" t="s">
        <v>12</v>
      </c>
      <c r="B64" s="6" t="s">
        <v>71</v>
      </c>
      <c r="C64" s="6">
        <f>+C9</f>
        <v>0</v>
      </c>
      <c r="D64" s="24"/>
      <c r="E64" s="6"/>
      <c r="F64" s="6"/>
    </row>
    <row r="65" spans="1:6" x14ac:dyDescent="0.3">
      <c r="A65" s="15" t="s">
        <v>15</v>
      </c>
      <c r="B65" s="6" t="s">
        <v>69</v>
      </c>
      <c r="C65" s="6">
        <f t="shared" ref="C65:C70" si="0">+C11</f>
        <v>0</v>
      </c>
      <c r="D65" s="24"/>
      <c r="E65" s="6"/>
      <c r="F65" s="6"/>
    </row>
    <row r="66" spans="1:6" x14ac:dyDescent="0.3">
      <c r="A66" s="15" t="s">
        <v>61</v>
      </c>
      <c r="B66" s="6" t="s">
        <v>62</v>
      </c>
      <c r="C66" s="6">
        <f t="shared" si="0"/>
        <v>0</v>
      </c>
      <c r="D66" s="24"/>
      <c r="E66" s="6"/>
      <c r="F66" s="6"/>
    </row>
    <row r="67" spans="1:6" x14ac:dyDescent="0.3">
      <c r="A67" s="15" t="s">
        <v>70</v>
      </c>
      <c r="B67" s="6" t="s">
        <v>68</v>
      </c>
      <c r="C67" s="6">
        <f t="shared" si="0"/>
        <v>0</v>
      </c>
      <c r="D67" s="24"/>
      <c r="E67" s="6"/>
      <c r="F67" s="6"/>
    </row>
    <row r="68" spans="1:6" x14ac:dyDescent="0.3">
      <c r="A68" s="15" t="s">
        <v>94</v>
      </c>
      <c r="B68" s="6" t="s">
        <v>95</v>
      </c>
      <c r="C68" s="6">
        <f t="shared" si="0"/>
        <v>0</v>
      </c>
      <c r="D68" s="24"/>
      <c r="E68" s="6"/>
      <c r="F68" s="6"/>
    </row>
    <row r="69" spans="1:6" x14ac:dyDescent="0.3">
      <c r="A69" s="15" t="s">
        <v>17</v>
      </c>
      <c r="B69" s="6" t="s">
        <v>18</v>
      </c>
      <c r="C69" s="6">
        <f t="shared" si="0"/>
        <v>0</v>
      </c>
      <c r="D69" s="24"/>
      <c r="E69" s="6"/>
      <c r="F69" s="6"/>
    </row>
    <row r="70" spans="1:6" x14ac:dyDescent="0.3">
      <c r="A70" s="15" t="s">
        <v>19</v>
      </c>
      <c r="B70" s="6" t="s">
        <v>20</v>
      </c>
      <c r="C70" s="6">
        <f t="shared" si="0"/>
        <v>0</v>
      </c>
      <c r="D70" s="24"/>
      <c r="E70" s="6"/>
      <c r="F70" s="6"/>
    </row>
    <row r="71" spans="1:6" x14ac:dyDescent="0.3">
      <c r="A71" s="15" t="s">
        <v>25</v>
      </c>
      <c r="B71" s="6" t="s">
        <v>81</v>
      </c>
      <c r="C71" s="6">
        <f t="shared" ref="C71:C73" si="1">+C20</f>
        <v>0</v>
      </c>
      <c r="D71" s="24"/>
      <c r="E71" s="6"/>
      <c r="F71" s="6"/>
    </row>
    <row r="72" spans="1:6" x14ac:dyDescent="0.3">
      <c r="A72" s="15" t="s">
        <v>26</v>
      </c>
      <c r="B72" s="6" t="s">
        <v>27</v>
      </c>
      <c r="C72" s="6">
        <f t="shared" si="1"/>
        <v>0</v>
      </c>
      <c r="D72" s="24"/>
      <c r="E72" s="6"/>
      <c r="F72" s="6"/>
    </row>
    <row r="73" spans="1:6" x14ac:dyDescent="0.3">
      <c r="A73" s="15" t="s">
        <v>28</v>
      </c>
      <c r="B73" s="6" t="s">
        <v>29</v>
      </c>
      <c r="C73" s="6">
        <f t="shared" si="1"/>
        <v>0</v>
      </c>
      <c r="D73" s="24"/>
      <c r="E73" s="6"/>
      <c r="F73" s="6"/>
    </row>
    <row r="74" spans="1:6" x14ac:dyDescent="0.3">
      <c r="A74" s="15" t="s">
        <v>32</v>
      </c>
      <c r="B74" s="6" t="s">
        <v>33</v>
      </c>
      <c r="C74" s="6">
        <f>+C24</f>
        <v>0</v>
      </c>
      <c r="D74" s="24"/>
      <c r="E74" s="17"/>
      <c r="F74" s="17"/>
    </row>
    <row r="75" spans="1:6" x14ac:dyDescent="0.3">
      <c r="A75" s="15" t="s">
        <v>34</v>
      </c>
      <c r="B75" s="6" t="s">
        <v>18</v>
      </c>
      <c r="C75" s="6">
        <f>+C25</f>
        <v>0</v>
      </c>
      <c r="D75" s="24"/>
      <c r="E75" s="17"/>
      <c r="F75" s="17"/>
    </row>
    <row r="76" spans="1:6" x14ac:dyDescent="0.3">
      <c r="A76" s="15" t="s">
        <v>35</v>
      </c>
      <c r="B76" s="6" t="s">
        <v>20</v>
      </c>
      <c r="C76" s="6">
        <f>+C26</f>
        <v>0</v>
      </c>
      <c r="D76" s="24"/>
      <c r="E76" s="17"/>
      <c r="F76" s="17"/>
    </row>
    <row r="77" spans="1:6" x14ac:dyDescent="0.3">
      <c r="A77" s="15" t="s">
        <v>41</v>
      </c>
      <c r="B77" s="6" t="s">
        <v>57</v>
      </c>
      <c r="C77" s="6">
        <f>+C34</f>
        <v>0</v>
      </c>
      <c r="D77" s="24"/>
      <c r="E77" s="17"/>
      <c r="F77" s="17"/>
    </row>
    <row r="78" spans="1:6" x14ac:dyDescent="0.3">
      <c r="A78" s="15" t="s">
        <v>42</v>
      </c>
      <c r="B78" s="6" t="s">
        <v>82</v>
      </c>
      <c r="C78" s="6">
        <f>+C35</f>
        <v>0</v>
      </c>
      <c r="D78" s="24"/>
      <c r="E78" s="17"/>
      <c r="F78" s="17"/>
    </row>
    <row r="79" spans="1:6" x14ac:dyDescent="0.3">
      <c r="A79" s="15" t="s">
        <v>44</v>
      </c>
      <c r="B79" s="6" t="s">
        <v>58</v>
      </c>
      <c r="C79" s="6">
        <f>+C37</f>
        <v>0</v>
      </c>
      <c r="D79" s="24"/>
      <c r="E79" s="17"/>
      <c r="F79" s="17"/>
    </row>
    <row r="80" spans="1:6" x14ac:dyDescent="0.3">
      <c r="A80" s="15" t="s">
        <v>45</v>
      </c>
      <c r="B80" s="6" t="s">
        <v>59</v>
      </c>
      <c r="C80" s="6">
        <f>+C38</f>
        <v>0</v>
      </c>
      <c r="D80" s="24"/>
      <c r="E80" s="17"/>
      <c r="F80" s="17"/>
    </row>
    <row r="81" spans="1:6" x14ac:dyDescent="0.3">
      <c r="A81" s="15" t="s">
        <v>47</v>
      </c>
      <c r="B81" s="6" t="s">
        <v>60</v>
      </c>
      <c r="C81" s="6">
        <f>+C40</f>
        <v>0</v>
      </c>
      <c r="D81" s="24"/>
      <c r="E81" s="17"/>
      <c r="F81" s="17"/>
    </row>
    <row r="82" spans="1:6" x14ac:dyDescent="0.3">
      <c r="A82" s="15" t="s">
        <v>48</v>
      </c>
      <c r="B82" s="6" t="s">
        <v>79</v>
      </c>
      <c r="C82" s="6">
        <f>+C41</f>
        <v>0</v>
      </c>
      <c r="D82" s="24"/>
      <c r="E82" s="17"/>
      <c r="F82" s="17"/>
    </row>
    <row r="83" spans="1:6" x14ac:dyDescent="0.3">
      <c r="A83" s="15" t="s">
        <v>49</v>
      </c>
      <c r="B83" s="6" t="s">
        <v>71</v>
      </c>
      <c r="C83" s="6">
        <f>+C42</f>
        <v>0</v>
      </c>
      <c r="D83" s="24"/>
      <c r="E83" s="17"/>
      <c r="F83" s="17"/>
    </row>
    <row r="84" spans="1:6" x14ac:dyDescent="0.3">
      <c r="A84" s="15" t="s">
        <v>51</v>
      </c>
      <c r="B84" s="6" t="s">
        <v>87</v>
      </c>
      <c r="C84" s="6">
        <f t="shared" ref="C84" si="2">+C44</f>
        <v>0</v>
      </c>
      <c r="D84" s="24"/>
      <c r="E84" s="17"/>
      <c r="F84" s="17"/>
    </row>
    <row r="85" spans="1:6" x14ac:dyDescent="0.3">
      <c r="A85" s="15"/>
      <c r="B85" s="6"/>
      <c r="C85" s="6"/>
      <c r="D85" s="24"/>
      <c r="E85" s="17"/>
      <c r="F85" s="17"/>
    </row>
    <row r="86" spans="1:6" x14ac:dyDescent="0.3">
      <c r="A86" s="15"/>
      <c r="B86" s="9" t="s">
        <v>56</v>
      </c>
      <c r="C86" s="9">
        <f>SUM(C60:C84)</f>
        <v>0</v>
      </c>
      <c r="D86" s="24"/>
      <c r="E86" s="17"/>
      <c r="F86" s="17"/>
    </row>
    <row r="87" spans="1:6" x14ac:dyDescent="0.3">
      <c r="A87" s="15"/>
      <c r="B87" s="9"/>
      <c r="C87" s="9"/>
      <c r="D87" s="24"/>
      <c r="E87" s="17"/>
      <c r="F87" s="17"/>
    </row>
    <row r="88" spans="1:6" x14ac:dyDescent="0.3">
      <c r="A88" s="15" t="s">
        <v>90</v>
      </c>
      <c r="B88" s="9"/>
      <c r="C88" s="9"/>
      <c r="D88" s="24"/>
      <c r="E88" s="17"/>
      <c r="F88" s="17"/>
    </row>
    <row r="89" spans="1:6" x14ac:dyDescent="0.3">
      <c r="A89" s="15"/>
      <c r="B89" s="9"/>
      <c r="C89" s="9"/>
      <c r="D89" s="24"/>
      <c r="E89" s="17"/>
      <c r="F89" s="17"/>
    </row>
    <row r="90" spans="1:6" x14ac:dyDescent="0.3">
      <c r="A90" s="15" t="s">
        <v>13</v>
      </c>
      <c r="B90" s="6" t="s">
        <v>14</v>
      </c>
      <c r="C90" s="6">
        <f>+C10</f>
        <v>0</v>
      </c>
      <c r="D90" s="24"/>
      <c r="E90" s="17"/>
      <c r="F90" s="17"/>
    </row>
    <row r="91" spans="1:6" x14ac:dyDescent="0.3">
      <c r="A91" s="15" t="s">
        <v>30</v>
      </c>
      <c r="B91" s="6" t="s">
        <v>31</v>
      </c>
      <c r="C91" s="6">
        <f>+C23</f>
        <v>0</v>
      </c>
      <c r="D91" s="24"/>
      <c r="E91" s="17"/>
      <c r="F91" s="17"/>
    </row>
    <row r="92" spans="1:6" x14ac:dyDescent="0.3">
      <c r="A92" s="27" t="s">
        <v>92</v>
      </c>
      <c r="B92" s="6" t="s">
        <v>91</v>
      </c>
      <c r="C92" s="6">
        <f>-C90-C91</f>
        <v>0</v>
      </c>
      <c r="D92" s="24"/>
      <c r="E92" s="17"/>
      <c r="F92" s="17"/>
    </row>
    <row r="93" spans="1:6" x14ac:dyDescent="0.3">
      <c r="A93" s="18"/>
      <c r="B93" s="19"/>
      <c r="C93" s="19"/>
      <c r="D93" s="25"/>
      <c r="E93" s="17"/>
      <c r="F93" s="17"/>
    </row>
    <row r="94" spans="1:6" x14ac:dyDescent="0.3">
      <c r="A94" s="17"/>
      <c r="B94" s="17"/>
      <c r="C94" s="17"/>
      <c r="D94" s="17"/>
      <c r="E94" s="17"/>
      <c r="F9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FRS 102 Pensions worksheet</vt:lpstr>
      <vt:lpstr>Blank for generating journal</vt:lpstr>
    </vt:vector>
  </TitlesOfParts>
  <Company>Wolters Kluwer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Wicke</dc:creator>
  <cp:lastModifiedBy>eddd</cp:lastModifiedBy>
  <dcterms:created xsi:type="dcterms:W3CDTF">2013-06-28T08:45:22Z</dcterms:created>
  <dcterms:modified xsi:type="dcterms:W3CDTF">2019-05-30T13:53:42Z</dcterms:modified>
</cp:coreProperties>
</file>